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23040" windowHeight="9036" activeTab="2"/>
  </bookViews>
  <sheets>
    <sheet name="vodovod" sheetId="1" r:id="rId1"/>
    <sheet name=" kanalizace" sheetId="2" r:id="rId2"/>
    <sheet name=" Hustířany " sheetId="3" r:id="rId3"/>
  </sheets>
  <definedNames/>
  <calcPr fullCalcOnLoad="1"/>
</workbook>
</file>

<file path=xl/sharedStrings.xml><?xml version="1.0" encoding="utf-8"?>
<sst xmlns="http://schemas.openxmlformats.org/spreadsheetml/2006/main" count="268" uniqueCount="93">
  <si>
    <t xml:space="preserve">položka </t>
  </si>
  <si>
    <t>elektrická energie ČOV</t>
  </si>
  <si>
    <t>materiál</t>
  </si>
  <si>
    <t>1.3.</t>
  </si>
  <si>
    <t xml:space="preserve">chemikálie </t>
  </si>
  <si>
    <t>1.4.</t>
  </si>
  <si>
    <t xml:space="preserve">ostatní materiál </t>
  </si>
  <si>
    <t>2.</t>
  </si>
  <si>
    <t xml:space="preserve">energie </t>
  </si>
  <si>
    <t>2.1.</t>
  </si>
  <si>
    <t>2.2.</t>
  </si>
  <si>
    <t>vodné</t>
  </si>
  <si>
    <t>3.</t>
  </si>
  <si>
    <t xml:space="preserve">mzdy </t>
  </si>
  <si>
    <t>3.1.</t>
  </si>
  <si>
    <t xml:space="preserve">přímé mzdy </t>
  </si>
  <si>
    <t>3.2.</t>
  </si>
  <si>
    <t>ostatní osobní náklady (soc. a zdrav.)</t>
  </si>
  <si>
    <t>4.</t>
  </si>
  <si>
    <t>4.1.</t>
  </si>
  <si>
    <t>4.2.</t>
  </si>
  <si>
    <t xml:space="preserve">opravy  </t>
  </si>
  <si>
    <t xml:space="preserve">4.3. </t>
  </si>
  <si>
    <t xml:space="preserve">nájem </t>
  </si>
  <si>
    <t xml:space="preserve">4.4. </t>
  </si>
  <si>
    <t xml:space="preserve">poplatky za vypouštění </t>
  </si>
  <si>
    <t xml:space="preserve">4.5. </t>
  </si>
  <si>
    <t>ost. provozní náklady externí (rozbory, TP)</t>
  </si>
  <si>
    <t xml:space="preserve">ost. provozní náklady ve vl. režii  </t>
  </si>
  <si>
    <t>4.6.</t>
  </si>
  <si>
    <t xml:space="preserve">5. </t>
  </si>
  <si>
    <t>finanční náklady</t>
  </si>
  <si>
    <t>6.</t>
  </si>
  <si>
    <t>Výrobní režie</t>
  </si>
  <si>
    <t>7.</t>
  </si>
  <si>
    <t xml:space="preserve">Správní režie </t>
  </si>
  <si>
    <t>8.</t>
  </si>
  <si>
    <t xml:space="preserve">Úplné vlastní náklady </t>
  </si>
  <si>
    <t xml:space="preserve">Ostatní přímé náklady </t>
  </si>
  <si>
    <t>Voda fakturovaná - celkem -m3/rok</t>
  </si>
  <si>
    <t xml:space="preserve">Odsouhlasena zastupitelstvem cena   </t>
  </si>
  <si>
    <t xml:space="preserve">dle vyhl.č.428/2001 Sb. ve znění pozdějších předpisů  </t>
  </si>
  <si>
    <t xml:space="preserve">elektrická energie </t>
  </si>
  <si>
    <t>1.1.</t>
  </si>
  <si>
    <t>úplaty za podz. vodu</t>
  </si>
  <si>
    <t>1.2.</t>
  </si>
  <si>
    <t>OV předaná k čištění - lázně</t>
  </si>
  <si>
    <t>elektrická energie ČS</t>
  </si>
  <si>
    <t>Cena pro vodné bez DPH</t>
  </si>
  <si>
    <t>Cena pro vodné s DPH</t>
  </si>
  <si>
    <t xml:space="preserve">Cena pro vodné s DPH </t>
  </si>
  <si>
    <t xml:space="preserve">Velichovky </t>
  </si>
  <si>
    <t xml:space="preserve">voda předaná </t>
  </si>
  <si>
    <t xml:space="preserve">přímé mzdy - zdroj </t>
  </si>
  <si>
    <t>mzdy - vodovod (odečty)</t>
  </si>
  <si>
    <t>vše</t>
  </si>
  <si>
    <t>síť Velichovky-poštovné, rozbory</t>
  </si>
  <si>
    <t xml:space="preserve">vše </t>
  </si>
  <si>
    <t xml:space="preserve">bez DPH </t>
  </si>
  <si>
    <t>vratka - za úplatu pod. vody z r. 2010</t>
  </si>
  <si>
    <t xml:space="preserve">Habřina </t>
  </si>
  <si>
    <t>Rožnov</t>
  </si>
  <si>
    <t>Litič</t>
  </si>
  <si>
    <t>Hustířany</t>
  </si>
  <si>
    <t>odpisy - řad Velichovky+Hustířany</t>
  </si>
  <si>
    <t>odpisy- řad Velichovky vč. Habřiny</t>
  </si>
  <si>
    <t>odpisy - řad vVelichovky vč. Litiče</t>
  </si>
  <si>
    <t>oprava a údržba-úpravna</t>
  </si>
  <si>
    <t>oprava a údržba -řady Velichovky,Hustíř</t>
  </si>
  <si>
    <t>správní režie - vodovod Velichovky</t>
  </si>
  <si>
    <t>správní režie - zdroj + ÚV</t>
  </si>
  <si>
    <t>odpisy ČOV</t>
  </si>
  <si>
    <t>odpisy sítě</t>
  </si>
  <si>
    <t xml:space="preserve"> </t>
  </si>
  <si>
    <t>Cena pro stočné bez DPH</t>
  </si>
  <si>
    <t>Cena pro stočné s DPH</t>
  </si>
  <si>
    <t xml:space="preserve">důvod - vyšší než 5 % </t>
  </si>
  <si>
    <t xml:space="preserve">hodnot kalkulovaných </t>
  </si>
  <si>
    <t xml:space="preserve">Platba stočného se od.r. 2014 stanoví :  </t>
  </si>
  <si>
    <r>
      <t xml:space="preserve">1) dle vodoměru, není-li </t>
    </r>
    <r>
      <rPr>
        <b/>
        <sz val="9"/>
        <rFont val="Arial"/>
        <family val="2"/>
      </rPr>
      <t>možnost odběru</t>
    </r>
    <r>
      <rPr>
        <sz val="9"/>
        <rFont val="Arial"/>
        <family val="2"/>
      </rPr>
      <t xml:space="preserve"> z jiných zdrojů, tzn. že není studna   </t>
    </r>
  </si>
  <si>
    <t>2) dle směrných čísel roční potřeby vody, pro občana 35 m3/rok + 1 m3/rok u rod. domu</t>
  </si>
  <si>
    <t>3) jako součet vodoměru na vodovodu a vodoměru na studni, který musí instalovat vlastník kanalizace</t>
  </si>
  <si>
    <t>kalk. 2014</t>
  </si>
  <si>
    <t xml:space="preserve">  </t>
  </si>
  <si>
    <t>kalkulace 2014 - bez DPH</t>
  </si>
  <si>
    <t>skutečnost 2014 - bez DPH</t>
  </si>
  <si>
    <t>prostředky obnovy ÚV+zdroj-odpisy 2014</t>
  </si>
  <si>
    <t>kalk.2014</t>
  </si>
  <si>
    <t>skut.2014</t>
  </si>
  <si>
    <t>skut. 2014</t>
  </si>
  <si>
    <t>Kalkulace od 1.9.2014 - kanalizace Velichovky</t>
  </si>
  <si>
    <t>Kalkulace od 1.9.2014 - kanalizace Hustířany</t>
  </si>
  <si>
    <t>Kalkulace od 1.9.2014 - vodné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</si>
</sst>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b/>
      <sz val="11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27" fillId="0" borderId="1" applyNumberFormat="0" applyFill="0" applyAlignment="0" applyProtection="0"/>
    <xf numFmtId="0" fontId="8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28" fillId="34" borderId="3" applyNumberFormat="0" applyAlignment="0" applyProtection="0"/>
    <xf numFmtId="0" fontId="10" fillId="35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11" fillId="0" borderId="6" applyNumberFormat="0" applyFill="0" applyAlignment="0" applyProtection="0"/>
    <xf numFmtId="0" fontId="30" fillId="0" borderId="7" applyNumberFormat="0" applyFill="0" applyAlignment="0" applyProtection="0"/>
    <xf numFmtId="0" fontId="12" fillId="0" borderId="8" applyNumberFormat="0" applyFill="0" applyAlignment="0" applyProtection="0"/>
    <xf numFmtId="0" fontId="31" fillId="0" borderId="9" applyNumberFormat="0" applyFill="0" applyAlignment="0" applyProtection="0"/>
    <xf numFmtId="0" fontId="1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36" borderId="0" applyNumberFormat="0" applyBorder="0" applyAlignment="0" applyProtection="0"/>
    <xf numFmtId="0" fontId="15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8" borderId="11" applyNumberFormat="0" applyFont="0" applyAlignment="0" applyProtection="0"/>
    <xf numFmtId="0" fontId="0" fillId="39" borderId="12" applyNumberFormat="0" applyAlignment="0" applyProtection="0"/>
    <xf numFmtId="9" fontId="0" fillId="0" borderId="0" applyFont="0" applyFill="0" applyBorder="0" applyAlignment="0" applyProtection="0"/>
    <xf numFmtId="0" fontId="34" fillId="0" borderId="13" applyNumberFormat="0" applyFill="0" applyAlignment="0" applyProtection="0"/>
    <xf numFmtId="0" fontId="16" fillId="0" borderId="14" applyNumberFormat="0" applyFill="0" applyAlignment="0" applyProtection="0"/>
    <xf numFmtId="0" fontId="35" fillId="40" borderId="0" applyNumberFormat="0" applyBorder="0" applyAlignment="0" applyProtection="0"/>
    <xf numFmtId="0" fontId="17" fillId="10" borderId="0" applyNumberFormat="0" applyBorder="0" applyAlignment="0" applyProtection="0"/>
    <xf numFmtId="0" fontId="36" fillId="41" borderId="0" applyNumberFormat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42" borderId="15" applyNumberFormat="0" applyAlignment="0" applyProtection="0"/>
    <xf numFmtId="0" fontId="19" fillId="13" borderId="16" applyNumberFormat="0" applyAlignment="0" applyProtection="0"/>
    <xf numFmtId="0" fontId="39" fillId="43" borderId="15" applyNumberFormat="0" applyAlignment="0" applyProtection="0"/>
    <xf numFmtId="0" fontId="20" fillId="44" borderId="16" applyNumberFormat="0" applyAlignment="0" applyProtection="0"/>
    <xf numFmtId="0" fontId="40" fillId="43" borderId="17" applyNumberFormat="0" applyAlignment="0" applyProtection="0"/>
    <xf numFmtId="0" fontId="21" fillId="44" borderId="18" applyNumberFormat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45" borderId="0" applyNumberFormat="0" applyBorder="0" applyAlignment="0" applyProtection="0"/>
    <xf numFmtId="0" fontId="7" fillId="46" borderId="0" applyNumberFormat="0" applyBorder="0" applyAlignment="0" applyProtection="0"/>
    <xf numFmtId="0" fontId="26" fillId="47" borderId="0" applyNumberFormat="0" applyBorder="0" applyAlignment="0" applyProtection="0"/>
    <xf numFmtId="0" fontId="7" fillId="48" borderId="0" applyNumberFormat="0" applyBorder="0" applyAlignment="0" applyProtection="0"/>
    <xf numFmtId="0" fontId="26" fillId="49" borderId="0" applyNumberFormat="0" applyBorder="0" applyAlignment="0" applyProtection="0"/>
    <xf numFmtId="0" fontId="7" fillId="50" borderId="0" applyNumberFormat="0" applyBorder="0" applyAlignment="0" applyProtection="0"/>
    <xf numFmtId="0" fontId="26" fillId="51" borderId="0" applyNumberFormat="0" applyBorder="0" applyAlignment="0" applyProtection="0"/>
    <xf numFmtId="0" fontId="7" fillId="31" borderId="0" applyNumberFormat="0" applyBorder="0" applyAlignment="0" applyProtection="0"/>
    <xf numFmtId="0" fontId="26" fillId="52" borderId="0" applyNumberFormat="0" applyBorder="0" applyAlignment="0" applyProtection="0"/>
    <xf numFmtId="0" fontId="7" fillId="32" borderId="0" applyNumberFormat="0" applyBorder="0" applyAlignment="0" applyProtection="0"/>
    <xf numFmtId="0" fontId="26" fillId="53" borderId="0" applyNumberFormat="0" applyBorder="0" applyAlignment="0" applyProtection="0"/>
    <xf numFmtId="0" fontId="7" fillId="5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9" xfId="0" applyBorder="1" applyAlignment="1">
      <alignment/>
    </xf>
    <xf numFmtId="166" fontId="0" fillId="0" borderId="19" xfId="0" applyNumberFormat="1" applyBorder="1" applyAlignment="1">
      <alignment/>
    </xf>
    <xf numFmtId="0" fontId="0" fillId="0" borderId="0" xfId="0" applyFont="1" applyAlignment="1">
      <alignment/>
    </xf>
    <xf numFmtId="0" fontId="2" fillId="0" borderId="19" xfId="0" applyFont="1" applyBorder="1" applyAlignment="1">
      <alignment/>
    </xf>
    <xf numFmtId="166" fontId="4" fillId="0" borderId="19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66" fontId="4" fillId="0" borderId="0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9" xfId="0" applyBorder="1" applyAlignment="1">
      <alignment horizontal="right"/>
    </xf>
    <xf numFmtId="16" fontId="0" fillId="0" borderId="19" xfId="0" applyNumberFormat="1" applyBorder="1" applyAlignment="1">
      <alignment horizontal="right"/>
    </xf>
    <xf numFmtId="16" fontId="0" fillId="0" borderId="19" xfId="0" applyNumberFormat="1" applyBorder="1" applyAlignment="1">
      <alignment horizontal="left"/>
    </xf>
    <xf numFmtId="0" fontId="6" fillId="0" borderId="19" xfId="0" applyFont="1" applyBorder="1" applyAlignment="1">
      <alignment/>
    </xf>
    <xf numFmtId="16" fontId="6" fillId="0" borderId="19" xfId="0" applyNumberFormat="1" applyFont="1" applyBorder="1" applyAlignment="1">
      <alignment horizontal="left"/>
    </xf>
    <xf numFmtId="166" fontId="6" fillId="0" borderId="19" xfId="0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2" fontId="6" fillId="0" borderId="19" xfId="0" applyNumberFormat="1" applyFont="1" applyBorder="1" applyAlignment="1">
      <alignment horizontal="right"/>
    </xf>
    <xf numFmtId="2" fontId="0" fillId="0" borderId="19" xfId="0" applyNumberFormat="1" applyBorder="1" applyAlignment="1">
      <alignment/>
    </xf>
    <xf numFmtId="16" fontId="0" fillId="0" borderId="19" xfId="0" applyNumberFormat="1" applyFill="1" applyBorder="1" applyAlignment="1">
      <alignment horizontal="right"/>
    </xf>
    <xf numFmtId="16" fontId="6" fillId="0" borderId="19" xfId="0" applyNumberFormat="1" applyFont="1" applyFill="1" applyBorder="1" applyAlignment="1">
      <alignment horizontal="right"/>
    </xf>
    <xf numFmtId="0" fontId="4" fillId="0" borderId="19" xfId="0" applyFont="1" applyBorder="1" applyAlignment="1">
      <alignment/>
    </xf>
    <xf numFmtId="16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6" fillId="0" borderId="0" xfId="0" applyNumberFormat="1" applyFont="1" applyBorder="1" applyAlignment="1">
      <alignment horizontal="right"/>
    </xf>
    <xf numFmtId="2" fontId="6" fillId="0" borderId="19" xfId="0" applyNumberFormat="1" applyFont="1" applyBorder="1" applyAlignment="1">
      <alignment/>
    </xf>
    <xf numFmtId="166" fontId="0" fillId="0" borderId="19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166" fontId="4" fillId="0" borderId="19" xfId="0" applyNumberFormat="1" applyFont="1" applyBorder="1" applyAlignment="1">
      <alignment/>
    </xf>
    <xf numFmtId="166" fontId="0" fillId="0" borderId="20" xfId="0" applyNumberFormat="1" applyBorder="1" applyAlignment="1">
      <alignment/>
    </xf>
    <xf numFmtId="166" fontId="0" fillId="0" borderId="0" xfId="0" applyNumberFormat="1" applyFont="1" applyBorder="1" applyAlignment="1">
      <alignment/>
    </xf>
    <xf numFmtId="166" fontId="0" fillId="0" borderId="19" xfId="0" applyNumberFormat="1" applyFont="1" applyBorder="1" applyAlignment="1">
      <alignment/>
    </xf>
    <xf numFmtId="166" fontId="0" fillId="0" borderId="21" xfId="0" applyNumberFormat="1" applyBorder="1" applyAlignment="1">
      <alignment/>
    </xf>
    <xf numFmtId="166" fontId="0" fillId="0" borderId="22" xfId="0" applyNumberFormat="1" applyBorder="1" applyAlignment="1">
      <alignment/>
    </xf>
    <xf numFmtId="166" fontId="0" fillId="0" borderId="22" xfId="0" applyNumberFormat="1" applyFont="1" applyBorder="1" applyAlignment="1">
      <alignment/>
    </xf>
    <xf numFmtId="0" fontId="2" fillId="0" borderId="23" xfId="0" applyFont="1" applyFill="1" applyBorder="1" applyAlignment="1">
      <alignment/>
    </xf>
    <xf numFmtId="0" fontId="3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24" xfId="0" applyBorder="1" applyAlignment="1">
      <alignment/>
    </xf>
    <xf numFmtId="0" fontId="2" fillId="0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/>
    </xf>
    <xf numFmtId="166" fontId="4" fillId="0" borderId="22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29" xfId="0" applyFont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0" fillId="0" borderId="31" xfId="0" applyBorder="1" applyAlignment="1">
      <alignment/>
    </xf>
    <xf numFmtId="0" fontId="2" fillId="0" borderId="32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6" xfId="0" applyFont="1" applyBorder="1" applyAlignment="1">
      <alignment/>
    </xf>
    <xf numFmtId="9" fontId="2" fillId="0" borderId="38" xfId="0" applyNumberFormat="1" applyFont="1" applyFill="1" applyBorder="1" applyAlignment="1">
      <alignment/>
    </xf>
    <xf numFmtId="9" fontId="2" fillId="0" borderId="39" xfId="0" applyNumberFormat="1" applyFont="1" applyFill="1" applyBorder="1" applyAlignment="1">
      <alignment/>
    </xf>
    <xf numFmtId="9" fontId="2" fillId="0" borderId="40" xfId="0" applyNumberFormat="1" applyFont="1" applyFill="1" applyBorder="1" applyAlignment="1">
      <alignment/>
    </xf>
    <xf numFmtId="166" fontId="0" fillId="0" borderId="19" xfId="0" applyNumberFormat="1" applyFill="1" applyBorder="1" applyAlignment="1">
      <alignment/>
    </xf>
    <xf numFmtId="0" fontId="2" fillId="0" borderId="22" xfId="0" applyFont="1" applyBorder="1" applyAlignment="1">
      <alignment/>
    </xf>
    <xf numFmtId="0" fontId="0" fillId="0" borderId="38" xfId="0" applyBorder="1" applyAlignment="1">
      <alignment/>
    </xf>
    <xf numFmtId="0" fontId="2" fillId="0" borderId="41" xfId="0" applyFont="1" applyBorder="1" applyAlignment="1">
      <alignment/>
    </xf>
    <xf numFmtId="0" fontId="0" fillId="0" borderId="40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42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74">
      <alignment/>
      <protection/>
    </xf>
    <xf numFmtId="0" fontId="2" fillId="0" borderId="0" xfId="74" applyFont="1">
      <alignment/>
      <protection/>
    </xf>
    <xf numFmtId="0" fontId="23" fillId="0" borderId="0" xfId="74" applyFont="1">
      <alignment/>
      <protection/>
    </xf>
    <xf numFmtId="0" fontId="23" fillId="0" borderId="0" xfId="74" applyFont="1" applyAlignment="1">
      <alignment horizontal="left"/>
      <protection/>
    </xf>
    <xf numFmtId="9" fontId="2" fillId="0" borderId="38" xfId="0" applyNumberFormat="1" applyFont="1" applyBorder="1" applyAlignment="1">
      <alignment/>
    </xf>
    <xf numFmtId="10" fontId="2" fillId="0" borderId="39" xfId="0" applyNumberFormat="1" applyFont="1" applyFill="1" applyBorder="1" applyAlignment="1">
      <alignment/>
    </xf>
    <xf numFmtId="10" fontId="2" fillId="0" borderId="28" xfId="0" applyNumberFormat="1" applyFont="1" applyFill="1" applyBorder="1" applyAlignment="1">
      <alignment/>
    </xf>
  </cellXfs>
  <cellStyles count="9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 2" xfId="33"/>
    <cellStyle name="40 % – Zvýraznění2 2" xfId="34"/>
    <cellStyle name="40 % – Zvýraznění3 2" xfId="35"/>
    <cellStyle name="40 % – Zvýraznění4 2" xfId="36"/>
    <cellStyle name="40 % – Zvýraznění5 2" xfId="37"/>
    <cellStyle name="40 % – Zvýraznění6 2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 2" xfId="45"/>
    <cellStyle name="60 % – Zvýraznění2 2" xfId="46"/>
    <cellStyle name="60 % – Zvýraznění3 2" xfId="47"/>
    <cellStyle name="60 % – Zvýraznění4 2" xfId="48"/>
    <cellStyle name="60 % – Zvýraznění5 2" xfId="49"/>
    <cellStyle name="60 % – Zvýraznění6 2" xfId="50"/>
    <cellStyle name="Celkem" xfId="51"/>
    <cellStyle name="Celkem 2" xfId="52"/>
    <cellStyle name="Comma" xfId="53"/>
    <cellStyle name="Comma [0]" xfId="54"/>
    <cellStyle name="Chybně 2" xfId="55"/>
    <cellStyle name="Kontrolní buňka" xfId="56"/>
    <cellStyle name="Kontrolní buňka 2" xfId="57"/>
    <cellStyle name="Currency" xfId="58"/>
    <cellStyle name="Currency [0]" xfId="59"/>
    <cellStyle name="Nadpis 1" xfId="60"/>
    <cellStyle name="Nadpis 1 2" xfId="61"/>
    <cellStyle name="Nadpis 2" xfId="62"/>
    <cellStyle name="Nadpis 2 2" xfId="63"/>
    <cellStyle name="Nadpis 3" xfId="64"/>
    <cellStyle name="Nadpis 3 2" xfId="65"/>
    <cellStyle name="Nadpis 4" xfId="66"/>
    <cellStyle name="Nadpis 4 2" xfId="67"/>
    <cellStyle name="Název" xfId="68"/>
    <cellStyle name="Název 2" xfId="69"/>
    <cellStyle name="Neutrální" xfId="70"/>
    <cellStyle name="Neutrální 2" xfId="71"/>
    <cellStyle name="normální 2" xfId="72"/>
    <cellStyle name="normální 3" xfId="73"/>
    <cellStyle name="normální 4" xfId="74"/>
    <cellStyle name="normální 5" xfId="75"/>
    <cellStyle name="Poznámka" xfId="76"/>
    <cellStyle name="Poznámka 2" xfId="77"/>
    <cellStyle name="Percent" xfId="78"/>
    <cellStyle name="Propojená buňka" xfId="79"/>
    <cellStyle name="Propojená buňka 2" xfId="80"/>
    <cellStyle name="Správně" xfId="81"/>
    <cellStyle name="Správně 2" xfId="82"/>
    <cellStyle name="Špatně" xfId="83"/>
    <cellStyle name="Text upozornění" xfId="84"/>
    <cellStyle name="Text upozornění 2" xfId="85"/>
    <cellStyle name="Vstup" xfId="86"/>
    <cellStyle name="Vstup 2" xfId="87"/>
    <cellStyle name="Výpočet" xfId="88"/>
    <cellStyle name="Výpočet 2" xfId="89"/>
    <cellStyle name="Výstup" xfId="90"/>
    <cellStyle name="Výstup 2" xfId="91"/>
    <cellStyle name="Vysvětlující text" xfId="92"/>
    <cellStyle name="Vysvětlující text 2" xfId="93"/>
    <cellStyle name="Zvýraznění 1" xfId="94"/>
    <cellStyle name="Zvýraznění 1 2" xfId="95"/>
    <cellStyle name="Zvýraznění 2" xfId="96"/>
    <cellStyle name="Zvýraznění 2 2" xfId="97"/>
    <cellStyle name="Zvýraznění 3" xfId="98"/>
    <cellStyle name="Zvýraznění 3 2" xfId="99"/>
    <cellStyle name="Zvýraznění 4" xfId="100"/>
    <cellStyle name="Zvýraznění 4 2" xfId="101"/>
    <cellStyle name="Zvýraznění 5" xfId="102"/>
    <cellStyle name="Zvýraznění 5 2" xfId="103"/>
    <cellStyle name="Zvýraznění 6" xfId="104"/>
    <cellStyle name="Zvýraznění 6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25">
      <selection activeCell="D42" sqref="D42"/>
    </sheetView>
  </sheetViews>
  <sheetFormatPr defaultColWidth="9.00390625" defaultRowHeight="12.75"/>
  <cols>
    <col min="1" max="1" width="4.625" style="0" customWidth="1"/>
    <col min="2" max="2" width="35.50390625" style="0" bestFit="1" customWidth="1"/>
    <col min="3" max="3" width="10.875" style="0" bestFit="1" customWidth="1"/>
    <col min="4" max="9" width="10.875" style="0" customWidth="1"/>
    <col min="10" max="10" width="10.875" style="0" bestFit="1" customWidth="1"/>
    <col min="11" max="11" width="20.875" style="0" bestFit="1" customWidth="1"/>
  </cols>
  <sheetData>
    <row r="1" ht="17.25">
      <c r="A1" s="39" t="s">
        <v>92</v>
      </c>
    </row>
    <row r="2" spans="1:9" ht="13.5" thickBot="1">
      <c r="A2" s="3" t="s">
        <v>41</v>
      </c>
      <c r="C2" s="3"/>
      <c r="D2" s="3"/>
      <c r="E2" s="3"/>
      <c r="F2" s="3"/>
      <c r="G2" s="3"/>
      <c r="H2" s="3"/>
      <c r="I2" s="3"/>
    </row>
    <row r="3" spans="1:11" ht="15" customHeight="1">
      <c r="A3" s="41"/>
      <c r="B3" s="44"/>
      <c r="C3" s="52"/>
      <c r="D3" s="53" t="s">
        <v>84</v>
      </c>
      <c r="E3" s="54"/>
      <c r="F3" s="55"/>
      <c r="G3" s="56"/>
      <c r="H3" s="57" t="s">
        <v>85</v>
      </c>
      <c r="I3" s="58"/>
      <c r="J3" s="58"/>
      <c r="K3" s="70" t="s">
        <v>76</v>
      </c>
    </row>
    <row r="4" spans="1:11" ht="18" customHeight="1">
      <c r="A4" s="43"/>
      <c r="B4" s="68" t="s">
        <v>0</v>
      </c>
      <c r="C4" s="47" t="s">
        <v>55</v>
      </c>
      <c r="D4" s="48" t="s">
        <v>51</v>
      </c>
      <c r="E4" s="48" t="s">
        <v>60</v>
      </c>
      <c r="F4" s="49" t="s">
        <v>62</v>
      </c>
      <c r="G4" s="50" t="s">
        <v>57</v>
      </c>
      <c r="H4" s="48" t="s">
        <v>51</v>
      </c>
      <c r="I4" s="51" t="s">
        <v>60</v>
      </c>
      <c r="J4" s="51" t="s">
        <v>62</v>
      </c>
      <c r="K4" s="74" t="s">
        <v>77</v>
      </c>
    </row>
    <row r="5" spans="1:11" ht="18" customHeight="1">
      <c r="A5" s="59"/>
      <c r="B5" s="60"/>
      <c r="C5" s="61"/>
      <c r="D5" s="42" t="s">
        <v>63</v>
      </c>
      <c r="E5" s="42" t="s">
        <v>61</v>
      </c>
      <c r="F5" s="62"/>
      <c r="G5" s="63"/>
      <c r="H5" s="42" t="s">
        <v>63</v>
      </c>
      <c r="I5" s="42" t="s">
        <v>61</v>
      </c>
      <c r="J5" s="38"/>
      <c r="K5" s="74"/>
    </row>
    <row r="6" spans="1:11" ht="18" customHeight="1" thickBot="1">
      <c r="A6" s="69"/>
      <c r="B6" s="45"/>
      <c r="C6" s="64">
        <v>1</v>
      </c>
      <c r="D6" s="65">
        <v>0.6</v>
      </c>
      <c r="E6" s="65">
        <v>0.23</v>
      </c>
      <c r="F6" s="66">
        <v>0.17</v>
      </c>
      <c r="G6" s="80">
        <v>1</v>
      </c>
      <c r="H6" s="81">
        <v>0.6131</v>
      </c>
      <c r="I6" s="82">
        <v>0.231</v>
      </c>
      <c r="J6" s="82">
        <v>0.1559</v>
      </c>
      <c r="K6" s="71"/>
    </row>
    <row r="7" spans="1:11" ht="18" customHeight="1">
      <c r="A7" s="30"/>
      <c r="B7" s="30" t="s">
        <v>59</v>
      </c>
      <c r="C7" s="30">
        <v>-90000</v>
      </c>
      <c r="D7" s="30">
        <v>-54000</v>
      </c>
      <c r="E7" s="30">
        <v>-20700</v>
      </c>
      <c r="F7" s="30">
        <v>-15300</v>
      </c>
      <c r="G7" s="32" t="s">
        <v>73</v>
      </c>
      <c r="H7" s="32" t="s">
        <v>83</v>
      </c>
      <c r="I7" s="35" t="s">
        <v>73</v>
      </c>
      <c r="J7" s="73" t="s">
        <v>73</v>
      </c>
      <c r="K7" s="30" t="s">
        <v>73</v>
      </c>
    </row>
    <row r="8" spans="1:11" ht="18" customHeight="1">
      <c r="A8" s="1" t="s">
        <v>43</v>
      </c>
      <c r="B8" s="1" t="s">
        <v>44</v>
      </c>
      <c r="C8" s="2">
        <v>2000000</v>
      </c>
      <c r="D8" s="1">
        <v>12000</v>
      </c>
      <c r="E8" s="1">
        <v>46000</v>
      </c>
      <c r="F8" s="1">
        <v>34000</v>
      </c>
      <c r="G8" s="2" t="s">
        <v>73</v>
      </c>
      <c r="H8" s="2" t="s">
        <v>83</v>
      </c>
      <c r="I8" s="36" t="s">
        <v>73</v>
      </c>
      <c r="J8" s="72" t="s">
        <v>73</v>
      </c>
      <c r="K8" s="1" t="s">
        <v>73</v>
      </c>
    </row>
    <row r="9" spans="1:11" ht="18" customHeight="1">
      <c r="A9" s="1" t="s">
        <v>45</v>
      </c>
      <c r="B9" s="1" t="s">
        <v>52</v>
      </c>
      <c r="C9" s="2"/>
      <c r="D9" s="1"/>
      <c r="E9" s="1"/>
      <c r="F9" s="1"/>
      <c r="G9" s="2"/>
      <c r="H9" s="2"/>
      <c r="I9" s="36"/>
      <c r="J9" s="72"/>
      <c r="K9" s="1"/>
    </row>
    <row r="10" spans="1:11" ht="18" customHeight="1">
      <c r="A10" s="12" t="s">
        <v>3</v>
      </c>
      <c r="B10" s="1" t="s">
        <v>4</v>
      </c>
      <c r="C10" s="2">
        <v>3000</v>
      </c>
      <c r="D10" s="1">
        <v>1800</v>
      </c>
      <c r="E10" s="1">
        <v>690</v>
      </c>
      <c r="F10" s="1">
        <v>510</v>
      </c>
      <c r="G10" s="2" t="s">
        <v>73</v>
      </c>
      <c r="H10" s="2" t="s">
        <v>73</v>
      </c>
      <c r="I10" s="36" t="s">
        <v>73</v>
      </c>
      <c r="J10" s="72" t="s">
        <v>73</v>
      </c>
      <c r="K10" s="1" t="s">
        <v>73</v>
      </c>
    </row>
    <row r="11" spans="1:11" ht="18" customHeight="1">
      <c r="A11" s="12" t="s">
        <v>5</v>
      </c>
      <c r="B11" s="1" t="s">
        <v>6</v>
      </c>
      <c r="C11" s="2">
        <v>17000</v>
      </c>
      <c r="D11" s="1">
        <v>10200</v>
      </c>
      <c r="E11" s="1">
        <v>3910</v>
      </c>
      <c r="F11" s="1">
        <v>2890</v>
      </c>
      <c r="G11" s="2" t="s">
        <v>73</v>
      </c>
      <c r="H11" s="2" t="s">
        <v>73</v>
      </c>
      <c r="I11" s="36" t="s">
        <v>73</v>
      </c>
      <c r="J11" s="72" t="s">
        <v>73</v>
      </c>
      <c r="K11" s="1" t="s">
        <v>73</v>
      </c>
    </row>
    <row r="12" spans="1:11" ht="18" customHeight="1">
      <c r="A12" s="11" t="s">
        <v>9</v>
      </c>
      <c r="B12" s="1" t="s">
        <v>42</v>
      </c>
      <c r="C12" s="2">
        <v>250000</v>
      </c>
      <c r="D12" s="1">
        <v>150000</v>
      </c>
      <c r="E12" s="1">
        <v>57500</v>
      </c>
      <c r="F12" s="1">
        <v>42500</v>
      </c>
      <c r="G12" s="2" t="s">
        <v>73</v>
      </c>
      <c r="H12" s="2" t="s">
        <v>73</v>
      </c>
      <c r="I12" s="36" t="s">
        <v>73</v>
      </c>
      <c r="J12" s="72" t="s">
        <v>73</v>
      </c>
      <c r="K12" s="1" t="s">
        <v>73</v>
      </c>
    </row>
    <row r="13" spans="1:11" ht="18" customHeight="1">
      <c r="A13" s="11" t="s">
        <v>14</v>
      </c>
      <c r="B13" s="1" t="s">
        <v>53</v>
      </c>
      <c r="C13" s="2">
        <v>25000</v>
      </c>
      <c r="D13" s="1">
        <v>15000</v>
      </c>
      <c r="E13" s="1">
        <v>5750</v>
      </c>
      <c r="F13" s="1">
        <v>4250</v>
      </c>
      <c r="G13" s="2" t="s">
        <v>73</v>
      </c>
      <c r="H13" s="2" t="s">
        <v>73</v>
      </c>
      <c r="I13" s="36" t="s">
        <v>73</v>
      </c>
      <c r="J13" s="72" t="s">
        <v>73</v>
      </c>
      <c r="K13" s="1" t="s">
        <v>73</v>
      </c>
    </row>
    <row r="14" spans="1:12" ht="18" customHeight="1">
      <c r="A14" s="11"/>
      <c r="B14" s="1" t="s">
        <v>54</v>
      </c>
      <c r="C14" s="2">
        <v>4000</v>
      </c>
      <c r="D14" s="67">
        <v>4000</v>
      </c>
      <c r="E14" s="1">
        <v>0</v>
      </c>
      <c r="F14" s="1">
        <v>0</v>
      </c>
      <c r="G14" s="2" t="s">
        <v>73</v>
      </c>
      <c r="H14" s="2" t="s">
        <v>73</v>
      </c>
      <c r="I14" s="36" t="s">
        <v>73</v>
      </c>
      <c r="J14" s="72" t="s">
        <v>73</v>
      </c>
      <c r="K14" s="1" t="s">
        <v>73</v>
      </c>
      <c r="L14" t="s">
        <v>73</v>
      </c>
    </row>
    <row r="15" spans="1:11" ht="18" customHeight="1">
      <c r="A15" s="12" t="s">
        <v>16</v>
      </c>
      <c r="B15" s="1" t="s">
        <v>17</v>
      </c>
      <c r="C15" s="2"/>
      <c r="D15" s="1"/>
      <c r="E15" s="1"/>
      <c r="F15" s="1"/>
      <c r="G15" s="2" t="s">
        <v>73</v>
      </c>
      <c r="H15" s="2"/>
      <c r="I15" s="36"/>
      <c r="J15" s="72"/>
      <c r="K15" s="1" t="s">
        <v>73</v>
      </c>
    </row>
    <row r="16" spans="1:11" ht="18" customHeight="1">
      <c r="A16" s="12" t="s">
        <v>19</v>
      </c>
      <c r="B16" s="1" t="s">
        <v>86</v>
      </c>
      <c r="C16" s="2">
        <v>196000</v>
      </c>
      <c r="D16" s="1">
        <v>117600</v>
      </c>
      <c r="E16" s="1">
        <v>45080</v>
      </c>
      <c r="F16" s="1">
        <v>33320</v>
      </c>
      <c r="G16" s="2" t="s">
        <v>73</v>
      </c>
      <c r="H16" s="2"/>
      <c r="I16" s="36"/>
      <c r="J16" s="72"/>
      <c r="K16" s="1"/>
    </row>
    <row r="17" spans="1:11" ht="18" customHeight="1">
      <c r="A17" s="12"/>
      <c r="B17" s="1" t="s">
        <v>64</v>
      </c>
      <c r="C17" s="2">
        <v>71000</v>
      </c>
      <c r="D17" s="1">
        <v>71000</v>
      </c>
      <c r="E17" s="1">
        <v>0</v>
      </c>
      <c r="F17" s="1">
        <v>0</v>
      </c>
      <c r="G17" s="2" t="s">
        <v>73</v>
      </c>
      <c r="H17" s="2"/>
      <c r="I17" s="36"/>
      <c r="J17" s="72"/>
      <c r="K17" s="1"/>
    </row>
    <row r="18" spans="1:11" ht="18" customHeight="1">
      <c r="A18" s="12"/>
      <c r="B18" s="1" t="s">
        <v>65</v>
      </c>
      <c r="C18" s="2">
        <v>12000</v>
      </c>
      <c r="D18" s="1">
        <v>9240</v>
      </c>
      <c r="E18" s="1">
        <v>2760</v>
      </c>
      <c r="F18" s="1">
        <v>0</v>
      </c>
      <c r="G18" s="2" t="s">
        <v>73</v>
      </c>
      <c r="H18" s="2"/>
      <c r="I18" s="36"/>
      <c r="J18" s="72"/>
      <c r="K18" s="1"/>
    </row>
    <row r="19" spans="1:11" ht="18" customHeight="1">
      <c r="A19" s="12"/>
      <c r="B19" s="1" t="s">
        <v>66</v>
      </c>
      <c r="C19" s="2">
        <v>4000</v>
      </c>
      <c r="D19" s="1">
        <v>3320</v>
      </c>
      <c r="E19" s="9">
        <v>0</v>
      </c>
      <c r="F19" s="1">
        <v>680</v>
      </c>
      <c r="G19" s="2" t="s">
        <v>83</v>
      </c>
      <c r="H19" s="2"/>
      <c r="I19" s="36"/>
      <c r="J19" s="72"/>
      <c r="K19" s="1"/>
    </row>
    <row r="20" spans="1:11" ht="18" customHeight="1">
      <c r="A20" s="12" t="s">
        <v>20</v>
      </c>
      <c r="B20" s="1" t="s">
        <v>67</v>
      </c>
      <c r="C20" s="2">
        <v>45000</v>
      </c>
      <c r="D20" s="1">
        <v>27000</v>
      </c>
      <c r="E20" s="1">
        <v>10350</v>
      </c>
      <c r="F20" s="1">
        <v>7650</v>
      </c>
      <c r="G20" s="2" t="s">
        <v>73</v>
      </c>
      <c r="H20" s="28"/>
      <c r="I20" s="37"/>
      <c r="J20" s="72"/>
      <c r="K20" s="1"/>
    </row>
    <row r="21" spans="1:11" ht="18" customHeight="1">
      <c r="A21" s="12"/>
      <c r="B21" s="1" t="s">
        <v>68</v>
      </c>
      <c r="C21" s="2">
        <v>20000</v>
      </c>
      <c r="D21" s="1">
        <v>20000</v>
      </c>
      <c r="E21" s="1">
        <v>0</v>
      </c>
      <c r="F21" s="1">
        <v>0</v>
      </c>
      <c r="G21" s="2" t="s">
        <v>73</v>
      </c>
      <c r="H21" s="28"/>
      <c r="I21" s="37"/>
      <c r="J21" s="72"/>
      <c r="K21" s="1"/>
    </row>
    <row r="22" spans="1:11" ht="18" customHeight="1">
      <c r="A22" s="12" t="s">
        <v>22</v>
      </c>
      <c r="B22" s="1" t="s">
        <v>23</v>
      </c>
      <c r="C22" s="2"/>
      <c r="D22" s="1"/>
      <c r="E22" s="1"/>
      <c r="F22" s="1"/>
      <c r="G22" s="2"/>
      <c r="H22" s="2"/>
      <c r="I22" s="36"/>
      <c r="J22" s="72"/>
      <c r="K22" s="1"/>
    </row>
    <row r="23" spans="1:11" ht="18" customHeight="1">
      <c r="A23" s="12" t="s">
        <v>26</v>
      </c>
      <c r="B23" s="1" t="s">
        <v>27</v>
      </c>
      <c r="C23" s="2">
        <v>45000</v>
      </c>
      <c r="D23" s="1">
        <v>27000</v>
      </c>
      <c r="E23" s="1">
        <v>10350</v>
      </c>
      <c r="F23" s="1">
        <v>7650</v>
      </c>
      <c r="G23" s="2" t="s">
        <v>73</v>
      </c>
      <c r="H23" s="2"/>
      <c r="I23" s="36"/>
      <c r="J23" s="72"/>
      <c r="K23" s="1"/>
    </row>
    <row r="24" spans="1:11" ht="18" customHeight="1">
      <c r="A24" s="12"/>
      <c r="B24" s="1" t="s">
        <v>56</v>
      </c>
      <c r="C24" s="2">
        <v>30000</v>
      </c>
      <c r="D24" s="1">
        <v>30000</v>
      </c>
      <c r="E24" s="1">
        <v>0</v>
      </c>
      <c r="F24" s="1">
        <v>0</v>
      </c>
      <c r="G24" s="2" t="s">
        <v>73</v>
      </c>
      <c r="H24" s="2"/>
      <c r="I24" s="36"/>
      <c r="J24" s="72">
        <v>0</v>
      </c>
      <c r="K24" s="1"/>
    </row>
    <row r="25" spans="1:11" ht="18" customHeight="1">
      <c r="A25" s="20" t="s">
        <v>29</v>
      </c>
      <c r="B25" s="13" t="s">
        <v>28</v>
      </c>
      <c r="C25" s="2"/>
      <c r="D25" s="1"/>
      <c r="E25" s="1"/>
      <c r="F25" s="1"/>
      <c r="G25" s="2"/>
      <c r="H25" s="2"/>
      <c r="I25" s="36"/>
      <c r="J25" s="72"/>
      <c r="K25" s="1"/>
    </row>
    <row r="26" spans="1:11" ht="18" customHeight="1">
      <c r="A26" s="20" t="s">
        <v>30</v>
      </c>
      <c r="B26" s="13" t="s">
        <v>31</v>
      </c>
      <c r="C26" s="2"/>
      <c r="D26" s="1"/>
      <c r="E26" s="1"/>
      <c r="F26" s="1"/>
      <c r="G26" s="2"/>
      <c r="H26" s="2"/>
      <c r="I26" s="36"/>
      <c r="J26" s="72"/>
      <c r="K26" s="1"/>
    </row>
    <row r="27" spans="1:11" ht="18" customHeight="1">
      <c r="A27" s="20" t="s">
        <v>32</v>
      </c>
      <c r="B27" s="13" t="s">
        <v>33</v>
      </c>
      <c r="C27" s="2"/>
      <c r="D27" s="1"/>
      <c r="E27" s="1"/>
      <c r="F27" s="1"/>
      <c r="G27" s="2"/>
      <c r="H27" s="2"/>
      <c r="I27" s="36"/>
      <c r="J27" s="72"/>
      <c r="K27" s="1"/>
    </row>
    <row r="28" spans="1:11" ht="18" customHeight="1">
      <c r="A28" s="20" t="s">
        <v>34</v>
      </c>
      <c r="B28" s="13" t="s">
        <v>70</v>
      </c>
      <c r="C28" s="2">
        <v>10000</v>
      </c>
      <c r="D28" s="1">
        <v>6000</v>
      </c>
      <c r="E28" s="1">
        <v>2300</v>
      </c>
      <c r="F28" s="1">
        <v>1700</v>
      </c>
      <c r="G28" s="2" t="s">
        <v>73</v>
      </c>
      <c r="H28" s="2" t="s">
        <v>73</v>
      </c>
      <c r="I28" s="36" t="s">
        <v>73</v>
      </c>
      <c r="J28" s="72" t="s">
        <v>73</v>
      </c>
      <c r="K28" s="1" t="s">
        <v>73</v>
      </c>
    </row>
    <row r="29" spans="1:11" ht="18" customHeight="1">
      <c r="A29" s="20"/>
      <c r="B29" s="13" t="s">
        <v>69</v>
      </c>
      <c r="C29" s="2">
        <v>20000</v>
      </c>
      <c r="D29" s="67">
        <v>20000</v>
      </c>
      <c r="E29" s="1">
        <v>0</v>
      </c>
      <c r="F29" s="1">
        <v>3</v>
      </c>
      <c r="G29" s="2" t="s">
        <v>73</v>
      </c>
      <c r="H29" s="2" t="s">
        <v>73</v>
      </c>
      <c r="I29" s="36" t="s">
        <v>73</v>
      </c>
      <c r="J29" s="72" t="s">
        <v>73</v>
      </c>
      <c r="K29" s="1"/>
    </row>
    <row r="30" spans="1:11" ht="18" customHeight="1">
      <c r="A30" s="21" t="s">
        <v>36</v>
      </c>
      <c r="B30" s="15" t="s">
        <v>37</v>
      </c>
      <c r="C30" s="31">
        <v>862000</v>
      </c>
      <c r="D30" s="31">
        <v>578160</v>
      </c>
      <c r="E30" s="31">
        <v>163990</v>
      </c>
      <c r="F30" s="31">
        <v>119850</v>
      </c>
      <c r="G30" s="31">
        <f>SUM(G7:G29)</f>
        <v>0</v>
      </c>
      <c r="H30" s="31">
        <f>SUM(H7:H29)</f>
        <v>0</v>
      </c>
      <c r="I30" s="31">
        <f>SUM(I7:I29)</f>
        <v>0</v>
      </c>
      <c r="J30" s="46">
        <f>SUM(J7:J29)</f>
        <v>0</v>
      </c>
      <c r="K30" s="1"/>
    </row>
    <row r="31" spans="1:9" ht="18" customHeight="1">
      <c r="A31" s="6"/>
      <c r="B31" s="7"/>
      <c r="D31" s="40"/>
      <c r="E31" s="40"/>
      <c r="F31" s="40"/>
      <c r="G31" s="8"/>
      <c r="H31" s="33"/>
      <c r="I31" s="33"/>
    </row>
    <row r="32" spans="1:11" ht="18" customHeight="1">
      <c r="A32" s="1"/>
      <c r="B32" s="14" t="s">
        <v>39</v>
      </c>
      <c r="C32" s="16">
        <v>48000</v>
      </c>
      <c r="D32" s="16">
        <v>28800</v>
      </c>
      <c r="E32" s="16">
        <v>11040</v>
      </c>
      <c r="F32" s="16">
        <v>8160</v>
      </c>
      <c r="G32" s="16" t="s">
        <v>73</v>
      </c>
      <c r="H32" s="16" t="s">
        <v>73</v>
      </c>
      <c r="I32" s="16" t="s">
        <v>73</v>
      </c>
      <c r="J32" s="16" t="s">
        <v>73</v>
      </c>
      <c r="K32" s="1"/>
    </row>
    <row r="33" spans="1:11" ht="18" customHeight="1">
      <c r="A33" s="1"/>
      <c r="B33" s="9" t="s">
        <v>48</v>
      </c>
      <c r="C33" s="17">
        <v>18.16</v>
      </c>
      <c r="D33" s="17">
        <v>20.07</v>
      </c>
      <c r="E33" s="17">
        <v>14.85</v>
      </c>
      <c r="F33" s="17">
        <v>14.69</v>
      </c>
      <c r="G33" s="17" t="e">
        <f>G30/G32</f>
        <v>#VALUE!</v>
      </c>
      <c r="H33" s="17" t="e">
        <f>H30/H32</f>
        <v>#VALUE!</v>
      </c>
      <c r="I33" s="17" t="e">
        <f>I30/I32</f>
        <v>#VALUE!</v>
      </c>
      <c r="J33" s="17" t="e">
        <f>J30/J32</f>
        <v>#VALUE!</v>
      </c>
      <c r="K33" s="1"/>
    </row>
    <row r="34" spans="1:11" ht="18" customHeight="1">
      <c r="A34" s="1"/>
      <c r="B34" s="9" t="s">
        <v>49</v>
      </c>
      <c r="C34" s="17">
        <v>20.88</v>
      </c>
      <c r="D34" s="17">
        <v>23.08</v>
      </c>
      <c r="E34" s="17">
        <v>17.07</v>
      </c>
      <c r="F34" s="17">
        <v>16.89</v>
      </c>
      <c r="G34" s="17"/>
      <c r="H34" s="17" t="s">
        <v>73</v>
      </c>
      <c r="I34" s="17" t="s">
        <v>73</v>
      </c>
      <c r="J34" s="17" t="s">
        <v>73</v>
      </c>
      <c r="K34" s="1"/>
    </row>
    <row r="35" spans="1:11" ht="18" customHeight="1">
      <c r="A35" s="1"/>
      <c r="B35" s="4" t="s">
        <v>40</v>
      </c>
      <c r="C35" s="1"/>
      <c r="D35" s="19">
        <v>20</v>
      </c>
      <c r="E35" s="19">
        <v>14.6</v>
      </c>
      <c r="F35" s="19">
        <v>14.4</v>
      </c>
      <c r="G35" s="19"/>
      <c r="H35" s="19">
        <v>20</v>
      </c>
      <c r="I35" s="19">
        <v>14.6</v>
      </c>
      <c r="J35" s="19">
        <v>14.4</v>
      </c>
      <c r="K35" s="1"/>
    </row>
    <row r="36" spans="1:11" ht="18" customHeight="1">
      <c r="A36" s="1"/>
      <c r="B36" s="4" t="s">
        <v>50</v>
      </c>
      <c r="C36" s="19"/>
      <c r="D36" s="17">
        <v>23</v>
      </c>
      <c r="E36" s="17">
        <v>16.79</v>
      </c>
      <c r="F36" s="17">
        <v>16.56</v>
      </c>
      <c r="G36" s="29"/>
      <c r="H36" s="29">
        <v>23</v>
      </c>
      <c r="I36" s="29">
        <v>16.79</v>
      </c>
      <c r="J36" s="29">
        <v>16.56</v>
      </c>
      <c r="K36" s="1"/>
    </row>
    <row r="37" spans="2:9" ht="18" customHeight="1">
      <c r="B37" s="10"/>
      <c r="G37" s="6"/>
      <c r="H37" s="6"/>
      <c r="I37" s="6"/>
    </row>
    <row r="39" ht="12.75">
      <c r="B39" t="s">
        <v>73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625" style="0" customWidth="1"/>
    <col min="2" max="2" width="35.50390625" style="0" bestFit="1" customWidth="1"/>
    <col min="3" max="3" width="10.875" style="0" bestFit="1" customWidth="1"/>
    <col min="4" max="4" width="10.875" style="0" customWidth="1"/>
    <col min="5" max="5" width="20.875" style="0" bestFit="1" customWidth="1"/>
  </cols>
  <sheetData>
    <row r="2" ht="17.25">
      <c r="A2" s="39" t="s">
        <v>90</v>
      </c>
    </row>
    <row r="3" spans="1:4" ht="12.75">
      <c r="A3" s="3" t="s">
        <v>41</v>
      </c>
      <c r="C3" s="3"/>
      <c r="D3" s="3"/>
    </row>
    <row r="4" ht="12.75">
      <c r="D4" t="s">
        <v>58</v>
      </c>
    </row>
    <row r="5" spans="1:5" ht="18" customHeight="1">
      <c r="A5" s="1"/>
      <c r="B5" s="4" t="s">
        <v>0</v>
      </c>
      <c r="C5" s="4" t="s">
        <v>87</v>
      </c>
      <c r="D5" s="4" t="s">
        <v>88</v>
      </c>
      <c r="E5" s="4" t="s">
        <v>76</v>
      </c>
    </row>
    <row r="6" spans="1:5" ht="18" customHeight="1">
      <c r="A6" s="1" t="s">
        <v>45</v>
      </c>
      <c r="B6" s="1" t="s">
        <v>46</v>
      </c>
      <c r="C6" s="2">
        <v>400000</v>
      </c>
      <c r="D6" s="2" t="s">
        <v>73</v>
      </c>
      <c r="E6" s="1" t="s">
        <v>73</v>
      </c>
    </row>
    <row r="7" spans="1:5" ht="18" customHeight="1">
      <c r="A7" s="12" t="s">
        <v>3</v>
      </c>
      <c r="B7" s="1" t="s">
        <v>4</v>
      </c>
      <c r="C7" s="2"/>
      <c r="D7" s="2"/>
      <c r="E7" s="1"/>
    </row>
    <row r="8" spans="1:5" ht="18" customHeight="1">
      <c r="A8" s="12" t="s">
        <v>5</v>
      </c>
      <c r="B8" s="1" t="s">
        <v>6</v>
      </c>
      <c r="C8" s="2">
        <v>2000</v>
      </c>
      <c r="D8" s="2" t="s">
        <v>73</v>
      </c>
      <c r="E8" s="1" t="s">
        <v>73</v>
      </c>
    </row>
    <row r="9" spans="1:5" ht="18" customHeight="1">
      <c r="A9" s="11" t="s">
        <v>9</v>
      </c>
      <c r="B9" s="1" t="s">
        <v>47</v>
      </c>
      <c r="C9" s="2">
        <v>55000</v>
      </c>
      <c r="D9" s="2" t="s">
        <v>73</v>
      </c>
      <c r="E9" s="1" t="s">
        <v>73</v>
      </c>
    </row>
    <row r="10" spans="1:5" ht="18" customHeight="1">
      <c r="A10" s="11" t="s">
        <v>10</v>
      </c>
      <c r="B10" s="1" t="s">
        <v>11</v>
      </c>
      <c r="C10" s="2"/>
      <c r="D10" s="2"/>
      <c r="E10" s="1"/>
    </row>
    <row r="11" spans="1:5" ht="18" customHeight="1">
      <c r="A11" s="11" t="s">
        <v>14</v>
      </c>
      <c r="B11" s="1" t="s">
        <v>15</v>
      </c>
      <c r="C11" s="2"/>
      <c r="D11" s="2"/>
      <c r="E11" s="1"/>
    </row>
    <row r="12" spans="1:5" ht="18" customHeight="1">
      <c r="A12" s="12" t="s">
        <v>16</v>
      </c>
      <c r="B12" s="1" t="s">
        <v>17</v>
      </c>
      <c r="C12" s="2"/>
      <c r="D12" s="2"/>
      <c r="E12" s="1"/>
    </row>
    <row r="13" spans="1:5" ht="18" customHeight="1">
      <c r="A13" s="12" t="s">
        <v>19</v>
      </c>
      <c r="B13" s="1" t="s">
        <v>71</v>
      </c>
      <c r="C13" s="2"/>
      <c r="D13" s="2"/>
      <c r="E13" s="1"/>
    </row>
    <row r="14" spans="1:5" ht="18" customHeight="1">
      <c r="A14" s="12"/>
      <c r="B14" s="1" t="s">
        <v>72</v>
      </c>
      <c r="C14" s="2">
        <v>95000</v>
      </c>
      <c r="D14" s="2" t="s">
        <v>73</v>
      </c>
      <c r="E14" s="1"/>
    </row>
    <row r="15" spans="1:5" ht="18" customHeight="1">
      <c r="A15" s="12" t="s">
        <v>20</v>
      </c>
      <c r="B15" s="1" t="s">
        <v>21</v>
      </c>
      <c r="C15" s="2">
        <v>30000</v>
      </c>
      <c r="D15" s="2" t="s">
        <v>73</v>
      </c>
      <c r="E15" s="1" t="s">
        <v>73</v>
      </c>
    </row>
    <row r="16" spans="1:5" ht="18" customHeight="1">
      <c r="A16" s="12" t="s">
        <v>22</v>
      </c>
      <c r="B16" s="1" t="s">
        <v>23</v>
      </c>
      <c r="C16" s="2"/>
      <c r="D16" s="2"/>
      <c r="E16" s="1"/>
    </row>
    <row r="17" spans="1:5" ht="18" customHeight="1">
      <c r="A17" s="12" t="s">
        <v>24</v>
      </c>
      <c r="B17" s="1" t="s">
        <v>25</v>
      </c>
      <c r="C17" s="2"/>
      <c r="D17" s="2"/>
      <c r="E17" s="1"/>
    </row>
    <row r="18" spans="1:5" ht="18" customHeight="1">
      <c r="A18" s="12" t="s">
        <v>26</v>
      </c>
      <c r="B18" s="1" t="s">
        <v>27</v>
      </c>
      <c r="C18" s="2">
        <v>35000</v>
      </c>
      <c r="D18" s="2" t="s">
        <v>73</v>
      </c>
      <c r="E18" s="1" t="s">
        <v>73</v>
      </c>
    </row>
    <row r="19" spans="1:5" ht="18" customHeight="1">
      <c r="A19" s="20" t="s">
        <v>29</v>
      </c>
      <c r="B19" s="13" t="s">
        <v>28</v>
      </c>
      <c r="C19" s="2"/>
      <c r="D19" s="2"/>
      <c r="E19" s="1"/>
    </row>
    <row r="20" spans="1:5" ht="18" customHeight="1">
      <c r="A20" s="20" t="s">
        <v>30</v>
      </c>
      <c r="B20" s="13" t="s">
        <v>31</v>
      </c>
      <c r="C20" s="2"/>
      <c r="D20" s="2"/>
      <c r="E20" s="1"/>
    </row>
    <row r="21" spans="1:5" ht="18" customHeight="1">
      <c r="A21" s="20" t="s">
        <v>32</v>
      </c>
      <c r="B21" s="13" t="s">
        <v>33</v>
      </c>
      <c r="C21" s="2"/>
      <c r="D21" s="2"/>
      <c r="E21" s="1"/>
    </row>
    <row r="22" spans="1:5" ht="18" customHeight="1">
      <c r="A22" s="20" t="s">
        <v>34</v>
      </c>
      <c r="B22" s="13" t="s">
        <v>35</v>
      </c>
      <c r="C22" s="2">
        <v>10000</v>
      </c>
      <c r="D22" s="2" t="s">
        <v>73</v>
      </c>
      <c r="E22" s="1" t="s">
        <v>73</v>
      </c>
    </row>
    <row r="23" spans="1:5" ht="18" customHeight="1">
      <c r="A23" s="21" t="s">
        <v>36</v>
      </c>
      <c r="B23" s="15" t="s">
        <v>37</v>
      </c>
      <c r="C23" s="5">
        <v>627000</v>
      </c>
      <c r="D23" s="5" t="s">
        <v>73</v>
      </c>
      <c r="E23" s="1"/>
    </row>
    <row r="24" spans="1:4" ht="18" customHeight="1">
      <c r="A24" s="6"/>
      <c r="B24" s="7"/>
      <c r="D24" s="8"/>
    </row>
    <row r="25" spans="1:5" ht="18" customHeight="1">
      <c r="A25" s="1"/>
      <c r="B25" s="14" t="s">
        <v>39</v>
      </c>
      <c r="C25" s="16">
        <v>23000</v>
      </c>
      <c r="D25" s="16" t="s">
        <v>73</v>
      </c>
      <c r="E25" s="1"/>
    </row>
    <row r="26" spans="1:5" ht="18" customHeight="1">
      <c r="A26" s="1"/>
      <c r="B26" s="9" t="s">
        <v>74</v>
      </c>
      <c r="C26" s="17">
        <v>27.26</v>
      </c>
      <c r="D26" s="17" t="s">
        <v>73</v>
      </c>
      <c r="E26" s="1"/>
    </row>
    <row r="27" spans="1:5" ht="18" customHeight="1">
      <c r="A27" s="1"/>
      <c r="B27" s="9" t="s">
        <v>75</v>
      </c>
      <c r="C27" s="27">
        <v>31.35</v>
      </c>
      <c r="D27" s="27" t="s">
        <v>73</v>
      </c>
      <c r="E27" s="1"/>
    </row>
    <row r="28" spans="1:5" ht="18" customHeight="1">
      <c r="A28" s="1"/>
      <c r="B28" s="4" t="s">
        <v>40</v>
      </c>
      <c r="C28" s="19">
        <v>27</v>
      </c>
      <c r="D28" s="19" t="s">
        <v>73</v>
      </c>
      <c r="E28" s="1"/>
    </row>
    <row r="29" spans="1:5" ht="18" customHeight="1">
      <c r="A29" s="1"/>
      <c r="B29" s="4" t="s">
        <v>50</v>
      </c>
      <c r="C29" s="27">
        <v>31.05</v>
      </c>
      <c r="D29" s="27" t="s">
        <v>73</v>
      </c>
      <c r="E29" s="1"/>
    </row>
    <row r="30" spans="2:4" ht="18" customHeight="1">
      <c r="B30" s="10"/>
      <c r="C30" s="6"/>
      <c r="D30" s="6"/>
    </row>
    <row r="31" spans="2:5" ht="18" customHeight="1">
      <c r="B31" s="77" t="s">
        <v>78</v>
      </c>
      <c r="C31" s="76"/>
      <c r="D31" s="76"/>
      <c r="E31" s="76"/>
    </row>
    <row r="32" spans="2:5" ht="18" customHeight="1">
      <c r="B32" s="78" t="s">
        <v>79</v>
      </c>
      <c r="C32" s="78"/>
      <c r="D32" s="78"/>
      <c r="E32" s="78"/>
    </row>
    <row r="33" spans="2:5" ht="12.75">
      <c r="B33" s="78" t="s">
        <v>80</v>
      </c>
      <c r="C33" s="78"/>
      <c r="D33" s="78"/>
      <c r="E33" s="78"/>
    </row>
    <row r="34" spans="2:5" ht="12.75">
      <c r="B34" s="79" t="s">
        <v>81</v>
      </c>
      <c r="C34" s="78"/>
      <c r="D34" s="78"/>
      <c r="E34" s="7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7"/>
  <sheetViews>
    <sheetView tabSelected="1" zoomScalePageLayoutView="0" workbookViewId="0" topLeftCell="A1">
      <selection activeCell="I14" sqref="I14"/>
    </sheetView>
  </sheetViews>
  <sheetFormatPr defaultColWidth="9.00390625" defaultRowHeight="12.75"/>
  <cols>
    <col min="1" max="1" width="5.625" style="0" customWidth="1"/>
    <col min="2" max="2" width="38.50390625" style="0" bestFit="1" customWidth="1"/>
    <col min="3" max="4" width="10.875" style="0" bestFit="1" customWidth="1"/>
    <col min="5" max="5" width="20.875" style="0" customWidth="1"/>
  </cols>
  <sheetData>
    <row r="2" ht="17.25">
      <c r="A2" s="75" t="s">
        <v>91</v>
      </c>
    </row>
    <row r="3" spans="1:4" ht="12.75">
      <c r="A3" s="3" t="s">
        <v>41</v>
      </c>
      <c r="C3" s="3"/>
      <c r="D3" s="3"/>
    </row>
    <row r="4" ht="12.75">
      <c r="D4" t="s">
        <v>58</v>
      </c>
    </row>
    <row r="5" spans="1:5" ht="18" customHeight="1">
      <c r="A5" s="1"/>
      <c r="B5" s="4" t="s">
        <v>0</v>
      </c>
      <c r="C5" s="4" t="s">
        <v>82</v>
      </c>
      <c r="D5" s="4" t="s">
        <v>89</v>
      </c>
      <c r="E5" s="4" t="s">
        <v>76</v>
      </c>
    </row>
    <row r="6" spans="1:5" ht="18" customHeight="1">
      <c r="A6" s="1">
        <v>1</v>
      </c>
      <c r="B6" s="1" t="s">
        <v>2</v>
      </c>
      <c r="C6" s="2"/>
      <c r="D6" s="2"/>
      <c r="E6" s="2"/>
    </row>
    <row r="7" spans="1:5" ht="18" customHeight="1">
      <c r="A7" s="1" t="s">
        <v>3</v>
      </c>
      <c r="B7" s="1" t="s">
        <v>4</v>
      </c>
      <c r="C7" s="2">
        <v>300</v>
      </c>
      <c r="D7" s="2" t="s">
        <v>73</v>
      </c>
      <c r="E7" s="2" t="s">
        <v>73</v>
      </c>
    </row>
    <row r="8" spans="1:5" ht="18" customHeight="1">
      <c r="A8" s="12" t="s">
        <v>5</v>
      </c>
      <c r="B8" s="1" t="s">
        <v>6</v>
      </c>
      <c r="C8" s="2">
        <v>1000</v>
      </c>
      <c r="D8" s="2"/>
      <c r="E8" s="2" t="s">
        <v>73</v>
      </c>
    </row>
    <row r="9" spans="1:5" ht="18" customHeight="1">
      <c r="A9" s="12" t="s">
        <v>7</v>
      </c>
      <c r="B9" s="1" t="s">
        <v>8</v>
      </c>
      <c r="C9" s="2" t="s">
        <v>73</v>
      </c>
      <c r="D9" s="2"/>
      <c r="E9" s="2"/>
    </row>
    <row r="10" spans="1:5" ht="18" customHeight="1">
      <c r="A10" s="12" t="s">
        <v>9</v>
      </c>
      <c r="B10" s="1" t="s">
        <v>1</v>
      </c>
      <c r="C10" s="2">
        <v>45000</v>
      </c>
      <c r="D10" s="2"/>
      <c r="E10" s="2"/>
    </row>
    <row r="11" spans="1:5" ht="18" customHeight="1">
      <c r="A11" s="11" t="s">
        <v>10</v>
      </c>
      <c r="B11" s="1" t="s">
        <v>11</v>
      </c>
      <c r="C11" s="2">
        <v>700</v>
      </c>
      <c r="D11" s="2"/>
      <c r="E11" s="2" t="s">
        <v>73</v>
      </c>
    </row>
    <row r="12" spans="1:5" ht="18" customHeight="1">
      <c r="A12" s="11" t="s">
        <v>12</v>
      </c>
      <c r="B12" s="1" t="s">
        <v>13</v>
      </c>
      <c r="C12" s="2"/>
      <c r="D12" s="2"/>
      <c r="E12" s="2"/>
    </row>
    <row r="13" spans="1:5" ht="18" customHeight="1">
      <c r="A13" s="11" t="s">
        <v>14</v>
      </c>
      <c r="B13" s="1" t="s">
        <v>15</v>
      </c>
      <c r="C13" s="2">
        <v>20000</v>
      </c>
      <c r="D13" s="2"/>
      <c r="E13" s="2"/>
    </row>
    <row r="14" spans="1:5" ht="18" customHeight="1">
      <c r="A14" s="11" t="s">
        <v>16</v>
      </c>
      <c r="B14" s="1" t="s">
        <v>17</v>
      </c>
      <c r="C14" s="2"/>
      <c r="D14" s="2"/>
      <c r="E14" s="2"/>
    </row>
    <row r="15" spans="1:5" ht="18" customHeight="1">
      <c r="A15" s="12" t="s">
        <v>18</v>
      </c>
      <c r="B15" s="1" t="s">
        <v>38</v>
      </c>
      <c r="C15" s="2"/>
      <c r="D15" s="2"/>
      <c r="E15" s="2"/>
    </row>
    <row r="16" spans="1:6" ht="18" customHeight="1">
      <c r="A16" s="12" t="s">
        <v>19</v>
      </c>
      <c r="B16" s="1" t="s">
        <v>71</v>
      </c>
      <c r="C16" s="2">
        <v>25000</v>
      </c>
      <c r="D16" s="34"/>
      <c r="E16" s="34"/>
      <c r="F16" t="s">
        <v>73</v>
      </c>
    </row>
    <row r="17" spans="1:6" ht="18" customHeight="1">
      <c r="A17" s="12"/>
      <c r="B17" s="1" t="s">
        <v>72</v>
      </c>
      <c r="C17" s="2">
        <v>40000</v>
      </c>
      <c r="D17" s="34"/>
      <c r="E17" s="34"/>
      <c r="F17" t="s">
        <v>73</v>
      </c>
    </row>
    <row r="18" spans="1:5" ht="18" customHeight="1">
      <c r="A18" s="12" t="s">
        <v>20</v>
      </c>
      <c r="B18" s="1" t="s">
        <v>21</v>
      </c>
      <c r="C18" s="2">
        <v>10000</v>
      </c>
      <c r="D18" s="2"/>
      <c r="E18" s="2" t="s">
        <v>73</v>
      </c>
    </row>
    <row r="19" spans="1:5" ht="18" customHeight="1">
      <c r="A19" s="12" t="s">
        <v>22</v>
      </c>
      <c r="B19" s="1" t="s">
        <v>23</v>
      </c>
      <c r="C19" s="2"/>
      <c r="D19" s="2"/>
      <c r="E19" s="2"/>
    </row>
    <row r="20" spans="1:5" ht="18" customHeight="1">
      <c r="A20" s="12" t="s">
        <v>24</v>
      </c>
      <c r="B20" s="1" t="s">
        <v>25</v>
      </c>
      <c r="C20" s="2"/>
      <c r="D20" s="2"/>
      <c r="E20" s="2"/>
    </row>
    <row r="21" spans="1:5" ht="18" customHeight="1">
      <c r="A21" s="12" t="s">
        <v>26</v>
      </c>
      <c r="B21" s="1" t="s">
        <v>27</v>
      </c>
      <c r="C21" s="2">
        <v>47000</v>
      </c>
      <c r="D21" s="2"/>
      <c r="E21" s="2" t="s">
        <v>73</v>
      </c>
    </row>
    <row r="22" spans="1:5" ht="18" customHeight="1">
      <c r="A22" s="12" t="s">
        <v>29</v>
      </c>
      <c r="B22" s="1" t="s">
        <v>28</v>
      </c>
      <c r="C22" s="2"/>
      <c r="D22" s="2"/>
      <c r="E22" s="2"/>
    </row>
    <row r="23" spans="1:5" ht="18" customHeight="1">
      <c r="A23" s="20" t="s">
        <v>30</v>
      </c>
      <c r="B23" s="13" t="s">
        <v>31</v>
      </c>
      <c r="C23" s="2"/>
      <c r="D23" s="2"/>
      <c r="E23" s="2"/>
    </row>
    <row r="24" spans="1:5" ht="18" customHeight="1">
      <c r="A24" s="20" t="s">
        <v>32</v>
      </c>
      <c r="B24" s="13" t="s">
        <v>33</v>
      </c>
      <c r="C24" s="2"/>
      <c r="D24" s="2"/>
      <c r="E24" s="2"/>
    </row>
    <row r="25" spans="1:5" ht="18" customHeight="1">
      <c r="A25" s="20" t="s">
        <v>34</v>
      </c>
      <c r="B25" s="13" t="s">
        <v>35</v>
      </c>
      <c r="C25" s="2">
        <v>5000</v>
      </c>
      <c r="D25" s="2"/>
      <c r="E25" s="2" t="s">
        <v>73</v>
      </c>
    </row>
    <row r="26" spans="1:5" ht="18" customHeight="1">
      <c r="A26" s="20" t="s">
        <v>36</v>
      </c>
      <c r="B26" s="13" t="s">
        <v>37</v>
      </c>
      <c r="C26" s="5">
        <v>194000</v>
      </c>
      <c r="D26" s="5"/>
      <c r="E26" s="5">
        <f>SUM(E6:E25)</f>
        <v>0</v>
      </c>
    </row>
    <row r="27" spans="1:5" ht="18" customHeight="1">
      <c r="A27" s="23"/>
      <c r="B27" s="7"/>
      <c r="C27" s="16"/>
      <c r="D27" s="8"/>
      <c r="E27" s="8"/>
    </row>
    <row r="28" spans="1:5" ht="18" customHeight="1">
      <c r="A28" s="1"/>
      <c r="B28" s="22" t="s">
        <v>39</v>
      </c>
      <c r="C28" s="5">
        <v>7100</v>
      </c>
      <c r="D28" s="5" t="s">
        <v>73</v>
      </c>
      <c r="E28" s="5"/>
    </row>
    <row r="29" spans="1:7" ht="18" customHeight="1">
      <c r="A29" s="1"/>
      <c r="B29" s="9" t="s">
        <v>48</v>
      </c>
      <c r="C29" s="17">
        <v>27.32</v>
      </c>
      <c r="D29" s="17" t="s">
        <v>73</v>
      </c>
      <c r="E29" s="17" t="e">
        <f>E26/E28</f>
        <v>#DIV/0!</v>
      </c>
      <c r="G29" s="24"/>
    </row>
    <row r="30" spans="1:5" ht="18" customHeight="1">
      <c r="A30" s="1"/>
      <c r="B30" s="9" t="s">
        <v>49</v>
      </c>
      <c r="C30" s="17">
        <v>31.42</v>
      </c>
      <c r="D30" s="17" t="s">
        <v>73</v>
      </c>
      <c r="E30" s="17" t="e">
        <f>E29*1.14</f>
        <v>#DIV/0!</v>
      </c>
    </row>
    <row r="31" spans="1:5" ht="18" customHeight="1">
      <c r="A31" s="1"/>
      <c r="B31" s="4" t="s">
        <v>40</v>
      </c>
      <c r="C31" s="27">
        <v>27</v>
      </c>
      <c r="D31" s="18" t="s">
        <v>73</v>
      </c>
      <c r="E31" s="18"/>
    </row>
    <row r="32" spans="1:5" ht="18" customHeight="1">
      <c r="A32" s="1"/>
      <c r="B32" s="4" t="s">
        <v>50</v>
      </c>
      <c r="C32" s="17">
        <v>31.05</v>
      </c>
      <c r="D32" s="18" t="s">
        <v>73</v>
      </c>
      <c r="E32" s="18"/>
    </row>
    <row r="33" spans="2:4" ht="15" customHeight="1">
      <c r="B33" s="10"/>
      <c r="C33" s="25"/>
      <c r="D33" s="26"/>
    </row>
    <row r="34" spans="2:5" ht="15" customHeight="1">
      <c r="B34" s="77" t="s">
        <v>78</v>
      </c>
      <c r="C34" s="76"/>
      <c r="D34" s="76"/>
      <c r="E34" s="76"/>
    </row>
    <row r="35" spans="2:5" ht="15" customHeight="1">
      <c r="B35" s="78" t="s">
        <v>79</v>
      </c>
      <c r="C35" s="78"/>
      <c r="D35" s="78"/>
      <c r="E35" s="78"/>
    </row>
    <row r="36" spans="2:5" ht="12.75">
      <c r="B36" s="78" t="s">
        <v>80</v>
      </c>
      <c r="C36" s="78"/>
      <c r="D36" s="78"/>
      <c r="E36" s="78"/>
    </row>
    <row r="37" spans="2:5" ht="12.75">
      <c r="B37" s="79" t="s">
        <v>81</v>
      </c>
      <c r="C37" s="78"/>
      <c r="D37" s="78"/>
      <c r="E37" s="78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Kalousková</dc:creator>
  <cp:keywords/>
  <dc:description/>
  <cp:lastModifiedBy>Jiří Lebedinský</cp:lastModifiedBy>
  <cp:lastPrinted>2014-03-19T15:23:12Z</cp:lastPrinted>
  <dcterms:created xsi:type="dcterms:W3CDTF">2003-03-31T12:36:18Z</dcterms:created>
  <dcterms:modified xsi:type="dcterms:W3CDTF">2020-08-10T11:30:27Z</dcterms:modified>
  <cp:category/>
  <cp:version/>
  <cp:contentType/>
  <cp:contentStatus/>
</cp:coreProperties>
</file>